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520" windowHeight="5532" activeTab="0"/>
  </bookViews>
  <sheets>
    <sheet name="tabl" sheetId="1" r:id="rId1"/>
  </sheets>
  <definedNames>
    <definedName name="Группа">'tabl'!$C$1</definedName>
    <definedName name="Дата_Сост">'tabl'!$D$1</definedName>
    <definedName name="Док_Дата">'tabl'!$B$1</definedName>
    <definedName name="Итог_сумма">'tabl'!$I$15</definedName>
    <definedName name="Итого_Блюд">'tabl'!$J$1</definedName>
    <definedName name="Итого_Блюд1">'tabl'!$I$1</definedName>
    <definedName name="Кол_выход">'tabl'!$D$9</definedName>
    <definedName name="Кол_Кол">'tabl'!$H$9</definedName>
    <definedName name="Кол_порц">'tabl'!$C$9</definedName>
    <definedName name="Кол_Порц1">'tabl'!$G$9</definedName>
    <definedName name="Кол_прод">'tabl'!$A$9</definedName>
    <definedName name="Кол_Сумма">'tabl'!$I$9</definedName>
    <definedName name="Кол_товар">'tabl'!$E$9</definedName>
    <definedName name="Кол_Цена">'tabl'!$B$9</definedName>
    <definedName name="Кол_Цена1">'tabl'!$F$9</definedName>
    <definedName name="Контингент">'tabl'!$G$1</definedName>
    <definedName name="Округление_кол">'tabl'!$E$1</definedName>
    <definedName name="Округление_сумма">'tabl'!$F$1</definedName>
    <definedName name="Орг_Имя">'tabl'!$A$1</definedName>
    <definedName name="ПОП_Имя">'tabl'!$H$1</definedName>
    <definedName name="Табл_Конец">'tabl'!$A$13</definedName>
    <definedName name="Табл_старт">'tabl'!$A$10</definedName>
  </definedNames>
  <calcPr fullCalcOnLoad="1"/>
</workbook>
</file>

<file path=xl/sharedStrings.xml><?xml version="1.0" encoding="utf-8"?>
<sst xmlns="http://schemas.openxmlformats.org/spreadsheetml/2006/main" count="16" uniqueCount="16">
  <si>
    <t>Продукция (изделия, блюда)</t>
  </si>
  <si>
    <t>Цена, руб.</t>
  </si>
  <si>
    <t>Кол-во порций, шт.</t>
  </si>
  <si>
    <t>Товар</t>
  </si>
  <si>
    <t>Цена за 1 кг, руб.</t>
  </si>
  <si>
    <t>Выход,г</t>
  </si>
  <si>
    <t>Итого блюд по цене продажи на сумму</t>
  </si>
  <si>
    <t>Итого разница</t>
  </si>
  <si>
    <t>Директор:</t>
  </si>
  <si>
    <t>Зав.производством:</t>
  </si>
  <si>
    <t>Бухгалтер:</t>
  </si>
  <si>
    <t>Масса брутто на 1 порц., г</t>
  </si>
  <si>
    <t>Кол-во, кг</t>
  </si>
  <si>
    <t>Сумма на 1 порц., руб.</t>
  </si>
  <si>
    <t>Итого, руб.</t>
  </si>
  <si>
    <t>Итого товаров в блюдах на сумму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</si>
</sst>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1" xfId="0" applyFont="1" applyBorder="1" applyAlignment="1">
      <alignment/>
    </xf>
    <xf numFmtId="2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/>
    </xf>
    <xf numFmtId="2" fontId="35" fillId="0" borderId="12" xfId="0" applyNumberFormat="1" applyFont="1" applyBorder="1" applyAlignment="1">
      <alignment/>
    </xf>
    <xf numFmtId="0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2" fontId="35" fillId="0" borderId="0" xfId="0" applyNumberFormat="1" applyFont="1" applyAlignment="1">
      <alignment/>
    </xf>
    <xf numFmtId="0" fontId="35" fillId="0" borderId="11" xfId="0" applyNumberFormat="1" applyFont="1" applyBorder="1" applyAlignment="1">
      <alignment wrapText="1"/>
    </xf>
    <xf numFmtId="0" fontId="35" fillId="0" borderId="12" xfId="0" applyNumberFormat="1" applyFont="1" applyBorder="1" applyAlignment="1">
      <alignment wrapText="1"/>
    </xf>
    <xf numFmtId="0" fontId="3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17.140625" style="1" customWidth="1"/>
    <col min="2" max="2" width="6.28125" style="1" customWidth="1"/>
    <col min="3" max="3" width="7.57421875" style="1" customWidth="1"/>
    <col min="4" max="4" width="7.00390625" style="1" customWidth="1"/>
    <col min="5" max="5" width="18.00390625" style="1" customWidth="1"/>
    <col min="6" max="6" width="7.421875" style="1" customWidth="1"/>
    <col min="7" max="7" width="9.140625" style="1" customWidth="1"/>
    <col min="8" max="8" width="6.8515625" style="1" customWidth="1"/>
    <col min="9" max="9" width="9.140625" style="1" customWidth="1"/>
    <col min="10" max="10" width="7.00390625" style="1" customWidth="1"/>
    <col min="11" max="16384" width="9.140625" style="1" customWidth="1"/>
  </cols>
  <sheetData>
    <row r="1" spans="2:7" ht="12.75" hidden="1">
      <c r="B1" s="2"/>
      <c r="E1" s="1">
        <v>2</v>
      </c>
      <c r="F1" s="1">
        <v>2</v>
      </c>
      <c r="G1" s="3"/>
    </row>
    <row r="5" spans="1:9" ht="12.75">
      <c r="A5" s="1">
        <f>IF(Орг_Имя&lt;&gt;"",Орг_Имя,"")</f>
      </c>
      <c r="I5" s="11">
        <f>IF(ПОП_Имя&lt;&gt;"",ПОП_Имя,"")</f>
      </c>
    </row>
    <row r="6" spans="1:9" ht="12.75">
      <c r="A6" s="15" t="str">
        <f>"Наряд на закладку продуктов по блюдам на "&amp;DAY(Док_Дата)&amp;"."&amp;MONTH(Док_Дата)&amp;"."&amp;YEAR(Док_Дата)</f>
        <v>Наряд на закладку продуктов по блюдам на 0.1.1900</v>
      </c>
      <c r="B6" s="15"/>
      <c r="C6" s="15"/>
      <c r="D6" s="15"/>
      <c r="E6" s="15"/>
      <c r="F6" s="15"/>
      <c r="G6" s="15"/>
      <c r="H6" s="15"/>
      <c r="I6" s="15"/>
    </row>
    <row r="7" ht="12.75">
      <c r="A7" s="10"/>
    </row>
    <row r="8" ht="12.75" hidden="1"/>
    <row r="9" spans="1:10" s="5" customFormat="1" ht="39">
      <c r="A9" s="4" t="s">
        <v>0</v>
      </c>
      <c r="B9" s="4" t="s">
        <v>1</v>
      </c>
      <c r="C9" s="4" t="s">
        <v>2</v>
      </c>
      <c r="D9" s="4" t="s">
        <v>5</v>
      </c>
      <c r="E9" s="4" t="s">
        <v>3</v>
      </c>
      <c r="F9" s="4" t="s">
        <v>4</v>
      </c>
      <c r="G9" s="4" t="s">
        <v>11</v>
      </c>
      <c r="H9" s="4" t="s">
        <v>12</v>
      </c>
      <c r="I9" s="4" t="s">
        <v>13</v>
      </c>
      <c r="J9" s="4" t="s">
        <v>14</v>
      </c>
    </row>
    <row r="10" spans="1:10" ht="12.75">
      <c r="A10" s="13"/>
      <c r="B10" s="7"/>
      <c r="C10" s="6"/>
      <c r="D10" s="6"/>
      <c r="E10" s="13"/>
      <c r="F10" s="7"/>
      <c r="G10" s="7"/>
      <c r="H10" s="6">
        <f>IF(G10&lt;&gt;"",ROUND(C10*G10/1000,Округление_кол),"")</f>
      </c>
      <c r="I10" s="6">
        <f>IF(H10&lt;&gt;"",ROUND(F10*G10/1000,Округление_сумма),"")</f>
      </c>
      <c r="J10" s="6">
        <f>IF(H10&lt;&gt;"",ROUND(C10*I10,Округление_сумма),"")</f>
      </c>
    </row>
    <row r="11" spans="1:10" ht="12.75">
      <c r="A11" s="13"/>
      <c r="B11" s="7"/>
      <c r="C11" s="6"/>
      <c r="D11" s="6"/>
      <c r="E11" s="13"/>
      <c r="F11" s="7"/>
      <c r="G11" s="7"/>
      <c r="H11" s="6">
        <f>IF(G11&lt;&gt;"",ROUND(C11*G11/1000,Округление_кол),"")</f>
      </c>
      <c r="I11" s="6">
        <f>IF(H11&lt;&gt;"",ROUND(F11*G11/1000,Округление_сумма),"")</f>
      </c>
      <c r="J11" s="6">
        <f>IF(H11&lt;&gt;"",ROUND(C11*I11,Округление_сумма),"")</f>
      </c>
    </row>
    <row r="12" spans="1:10" ht="12.75">
      <c r="A12" s="13"/>
      <c r="B12" s="7"/>
      <c r="C12" s="6"/>
      <c r="D12" s="6"/>
      <c r="E12" s="13"/>
      <c r="F12" s="7"/>
      <c r="G12" s="7"/>
      <c r="H12" s="6">
        <f>IF(G12&lt;&gt;"",ROUND(C12*G12/1000,Округление_кол),"")</f>
      </c>
      <c r="I12" s="6">
        <f>IF(H12&lt;&gt;"",ROUND(F12*G12/1000,Округление_сумма),"")</f>
      </c>
      <c r="J12" s="6">
        <f>IF(H12&lt;&gt;"",ROUND(C12*I12,Округление_сумма),"")</f>
      </c>
    </row>
    <row r="13" spans="1:10" ht="12.75">
      <c r="A13" s="14"/>
      <c r="B13" s="9"/>
      <c r="C13" s="8"/>
      <c r="D13" s="8"/>
      <c r="E13" s="14"/>
      <c r="F13" s="9"/>
      <c r="G13" s="9"/>
      <c r="H13" s="8">
        <f>IF(G13&lt;&gt;"",ROUND(C13*G13/1000,Округление_кол),"")</f>
      </c>
      <c r="I13" s="8">
        <f>IF(H13&lt;&gt;"",ROUND(F13*G13/1000,Округление_сумма),"")</f>
      </c>
      <c r="J13" s="8">
        <f>IF(H13&lt;&gt;"",ROUND(C13*I13,Округление_сумма),"")</f>
      </c>
    </row>
    <row r="15" spans="1:10" ht="12.75">
      <c r="A15" s="1" t="s">
        <v>15</v>
      </c>
      <c r="I15" s="12">
        <f>SUM(B10:B13)</f>
        <v>0</v>
      </c>
      <c r="J15" s="12">
        <f>SUM(J10:J13)/2</f>
        <v>0</v>
      </c>
    </row>
    <row r="16" spans="1:10" ht="12.75">
      <c r="A16" s="1" t="s">
        <v>6</v>
      </c>
      <c r="I16" s="12">
        <f>Итого_Блюд1</f>
        <v>0</v>
      </c>
      <c r="J16" s="12">
        <f>Итого_Блюд</f>
        <v>0</v>
      </c>
    </row>
    <row r="17" ht="12.75">
      <c r="A17" s="1" t="s">
        <v>7</v>
      </c>
    </row>
    <row r="19" ht="12.75">
      <c r="A19" s="1" t="s">
        <v>8</v>
      </c>
    </row>
    <row r="20" ht="12.75">
      <c r="A20" s="1" t="s">
        <v>9</v>
      </c>
    </row>
    <row r="21" ht="12.75">
      <c r="A21" s="1" t="s">
        <v>10</v>
      </c>
    </row>
  </sheetData>
  <sheetProtection/>
  <mergeCells count="1">
    <mergeCell ref="A6:I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 Гращенков</cp:lastModifiedBy>
  <cp:lastPrinted>2020-04-28T07:36:11Z</cp:lastPrinted>
  <dcterms:created xsi:type="dcterms:W3CDTF">2013-11-14T03:06:02Z</dcterms:created>
  <dcterms:modified xsi:type="dcterms:W3CDTF">2020-04-28T14:09:33Z</dcterms:modified>
  <cp:category/>
  <cp:version/>
  <cp:contentType/>
  <cp:contentStatus/>
</cp:coreProperties>
</file>